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"/>
    </mc:Choice>
  </mc:AlternateContent>
  <xr:revisionPtr revIDLastSave="0" documentId="8_{D5B78734-767F-4595-9535-4592F2A663B0}" xr6:coauthVersionLast="47" xr6:coauthVersionMax="47" xr10:uidLastSave="{00000000-0000-0000-0000-000000000000}"/>
  <bookViews>
    <workbookView xWindow="-120" yWindow="-120" windowWidth="24240" windowHeight="13020" xr2:uid="{27E0A7AF-2275-4A65-92D7-2C643B8F35E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E53" i="1"/>
  <c r="I53" i="1" s="1"/>
  <c r="C53" i="1"/>
  <c r="I51" i="1"/>
  <c r="I50" i="1"/>
  <c r="I49" i="1"/>
  <c r="I48" i="1"/>
  <c r="I47" i="1"/>
  <c r="I46" i="1"/>
  <c r="I45" i="1"/>
  <c r="I44" i="1"/>
  <c r="I43" i="1"/>
  <c r="I42" i="1"/>
  <c r="I41" i="1"/>
  <c r="D27" i="1"/>
  <c r="D30" i="1" s="1"/>
</calcChain>
</file>

<file path=xl/sharedStrings.xml><?xml version="1.0" encoding="utf-8"?>
<sst xmlns="http://schemas.openxmlformats.org/spreadsheetml/2006/main" count="161" uniqueCount="82">
  <si>
    <t>แผนการใช้จ่ายงบประมาณ สถานีตำรวจภูธรบ้านหมี่</t>
  </si>
  <si>
    <t xml:space="preserve">ประจำปีงบประมาณ พ.ศ. 2568 </t>
  </si>
  <si>
    <t xml:space="preserve"> ข้อมูล ณ วันที่ 31  มีนาคม  พ.ศ. 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</si>
  <si>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</si>
  <si>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</si>
  <si>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</si>
  <si>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</si>
  <si>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</si>
  <si>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</si>
  <si>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</si>
  <si>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</si>
  <si>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</si>
  <si>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</si>
  <si>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</si>
  <si>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โครงการปฏิรูประบบงานตำรวจ (ชุดเคลื่อนที่เร็ว)</t>
  </si>
  <si>
    <t>ออกตรวจป้องกันและลดปัญหาอาชญากรรม</t>
  </si>
  <si>
    <t>ต.ค.67 - ก.ย. 68</t>
  </si>
  <si>
    <t>ลดการเกิดอาชญากรรม</t>
  </si>
  <si>
    <t>โครงการเพิ่มประสิทธิภาพการป้องกันและ
ปราบปรามอาชญากรรม (ชุดไล่ล่า)</t>
  </si>
  <si>
    <t>โครงการสร้างเครือข่ายการมีส่วนร่วมของ
ประชาชนในการป้องกันอาชญากรรมระดับตำบล</t>
  </si>
  <si>
    <t>จำนวนเครือข่ายป้องกันอาชญากรรมเพิ่มขึ้น
ประชาชนมีความปลอดภัยในชีวิตและทรัพย์สิน
คดีอาชญากรรมเกี่ยวกับชีวิต ร่งกาย เพศ และทรัพย์สิน ลดลง</t>
  </si>
  <si>
    <t>ประชาชน เด็กและเยาวชน เข้ามามีส่วนร่วมและช่วยเหลือสนับสนุนเป็น
เครือข่ายในการเฝ้าระวังป้องกันอาชญากรรม</t>
  </si>
  <si>
    <t>โครงการรณรงค์ป้องกันและแก้ไขปัญหา
อุบัติเหตุทางถนนช่วงเทศกาลสำคัญ</t>
  </si>
  <si>
    <t>อำนวยความสะดวกความปลอดภัยและกวดขัน
วินัยจราจรในการใช้รถใช้ถนนแก่ประชาชนใน
ช่วงเทศกาล</t>
  </si>
  <si>
    <t>ม.ค.68 , เม.ย. 68</t>
  </si>
  <si>
    <t>ลดการเกิดอุบัติเหตุ ช่วงเทศกาลสำคัญ</t>
  </si>
  <si>
    <t>โครงการตำรวจประสานโรงเรียน
 (1 ตำรวจ 1 โรงเรียน)</t>
  </si>
  <si>
    <t>เพื่อให้โรงเรียนสามารถแก้ไขปัญหายาเสพติด
การพนัน สื่อลามกอนาจารการทะเลาะวิวาท
ร้านเกม สถานบันเทิง และปัจจัยเสี่ยง</t>
  </si>
  <si>
    <t>โรงเรียนสามารถควบคุม ลด และขจัดปัญหายาเสพติด การพนัน สื่อลามกอนาจาร การทะเลาะวิวาท ร้านเกม สถานบันเทิงและปัจจัยเสี่ยงลงได้</t>
  </si>
  <si>
    <t>กิจกรรมการรักษาความปลอดภัยและให้บริการ
แก่นักท่องเที่ยว</t>
  </si>
  <si>
    <t>เพื่อรักษาความปลอดภัยและให้บริการแก่
นักท่องเที่ยว</t>
  </si>
  <si>
    <t>นักท่องเที่ยวมีความปลอดภัยในชีวิต
และทรัพย์สิน</t>
  </si>
  <si>
    <t>โครงการชุมชนและมวลชนสัมพันธ์
กิจกรรมการชุมชนสัมพันธ์และมวลชนสัมพันธ์</t>
  </si>
  <si>
    <t>ออกพบปะเยี่ยมเยือนผู้นำชุมชนและประชาชนในพื้นที่และร่วมกิจกรรม /ประชุมวางแผนกับผู้นำชุมชน /แนะนำให้ความรู้เกี่ยวกับการป้องกันตนเองและครอบครัว</t>
  </si>
  <si>
    <t>ประชาชนมีทัศนคติที่ดีต่อตำรวจ ประชาชนในชุมชนมีความรู้ในการป้องกันตนเองและครอบครัวชุมชน ป้องกันการเกิดอาชญากรรม อุบัติเหตุ ยาเสพติด</t>
  </si>
  <si>
    <t>โครงการปราบปรามการค้ายาเสพติด 
กิจกรรมการสกัดกั้น ปราบปราม การผลิตการค้ายาเสพติด (ด่านตรวจ/จุดสกัด ฯ)</t>
  </si>
  <si>
    <t>เพื่อให้ชุมชนปลอดภัยห่างไกลยาเสพติด</t>
  </si>
  <si>
    <t>ประชาชนมีความปลอดภัยในชีวิต
และทรัพย์สิน</t>
  </si>
  <si>
    <t>โครงการปราบปรามการค้ายาเสพติด 
กิจกรรมการสกัดกั้น ปราบปราม การผลิตการค้ายาเสพติด (Heart Land)</t>
  </si>
  <si>
    <t>ปราบปราม ผู้เสพ ผู้ค้า ผู้ผลิต  
ลดการแพร่ระบาดของยาเสพติดในพื้นที่</t>
  </si>
  <si>
    <t>โครงการปราบปรามการค้ายาเสพติด
 กิจกรรมการสกัดกั้น ปราบปราม การผลิตการค้ายาเสพติด (โครงการสร้างเครือข่ายผู้มีอิทธิพล)</t>
  </si>
  <si>
    <t>เพื่อปราบปรามเครือข่ายผู้มีอิทธิพล</t>
  </si>
  <si>
    <t>ชุมชนปลอดภัยห่างไกลยาเสพติด</t>
  </si>
  <si>
    <t>โครงการดำเนินงานตำบลยั่งยืนเพื่อแก้ไข
บัญหายาเสพติดแบบครบวงจรตามยุทธศาสตร์ชาติ</t>
  </si>
  <si>
    <t>พื้นที่หมู่ที่ตำบลสนามแจง หมู่ที่ 3   หมู่ที่ 5
สามารถป้องกัน แก้ไขดูแลผู้ใช้/ผู้เสพ
ยาเสพติดและผู้ป่วยจิตเวชที่เกิดจากการใช้ยาเสพ
ติด โดยการมีส่วนร่วมขอคนในชุมชน</t>
  </si>
  <si>
    <t>สามารถค้นหา  และนำผู้เสพยาเสพติดเข้า
ขบวนการบำบัด</t>
  </si>
  <si>
    <t xml:space="preserve">ค่า  OT </t>
  </si>
  <si>
    <t>ค่าประชุม กต.ตร.</t>
  </si>
  <si>
    <t>ค่าเบี้ยเลี้ยง ที่พัก  ยานพาหนะ</t>
  </si>
  <si>
    <t>ค่าซ่อมแซมยานพาหนะ</t>
  </si>
  <si>
    <t>ค่าจ้างเหมาบริการ ทำความสะอาด</t>
  </si>
  <si>
    <t>ค่าวัสดุสำนักงาน</t>
  </si>
  <si>
    <t>ค่าวัสดุน้ำมันเชื้อเพลิง</t>
  </si>
  <si>
    <t>ค่าวัสดุจราจร</t>
  </si>
  <si>
    <t>ค่าวัสดุ (อาหารผู้ต้องหา)</t>
  </si>
  <si>
    <t>รวมค่าตอบแทนใช้สอย และวัสดุ</t>
  </si>
  <si>
    <t>ค่าสาธารณูปโภค</t>
  </si>
  <si>
    <t>อื่น ๆ</t>
  </si>
  <si>
    <t>-</t>
  </si>
  <si>
    <t>รวม</t>
  </si>
  <si>
    <t>พ.ต.ท.                               ผู้รายงาน</t>
  </si>
  <si>
    <t xml:space="preserve"> พ.ต.อ.                                    ผู้ตรวจรายงาน</t>
  </si>
  <si>
    <t xml:space="preserve">           ( ทรงศักดิ์   ศรทรง )</t>
  </si>
  <si>
    <t xml:space="preserve">           ( ศุภกร     อ้นสุวรรณ์)</t>
  </si>
  <si>
    <t xml:space="preserve">            สว.อก.สภ.บ้านหมี่</t>
  </si>
  <si>
    <t xml:space="preserve">               ผกก.สภ.บ้านหมี่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</si>
  <si>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</si>
  <si>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</si>
  <si>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</si>
  <si>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</si>
  <si>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</si>
  <si>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โครงการบังคับใช้กฎหมาย อำนวยความยุติธรรมและบริการประชาชน</t>
  </si>
  <si>
    <t>ประชาชนมีความปลอดภัยในชีวิตและทรัพย์สิน</t>
  </si>
  <si>
    <t>ไม่มีปัญหาอุปสรรค 
และข้อขัดข้องแต่อย่างใด</t>
  </si>
  <si>
    <t>ประชาชน เด็กและเยาวชน เข้ามามีส่วนร่วมและช่วยเหลือ
สนับสนุนเป็นเครือข่ายในการเฝ้าระวังป้องกันอาชญากรรม</t>
  </si>
  <si>
    <t>อุบัติเหตุในช่วงเทศกาลลดลง</t>
  </si>
  <si>
    <t>โรงเรียนลด และขจัดปัญหายาเสพติด การพนัน สื่อลามกอนาจาร
 การทะเลาะวิวาท ร้านเกม สถานบันเทิง และปัจจัยเสี่ยง</t>
  </si>
  <si>
    <t>ไม่มีปัญหาอุปสรรค
 และข้อขัดข้องแต่อย่างใด</t>
  </si>
  <si>
    <t>มีการปฏิบัติรักษาความปลอดภัยและให้บริการแก่นักท่องเที่ยว</t>
  </si>
  <si>
    <t>ประชาชนมีทัศนคติที่ดีต่อตำรวจ และเข้ามามีส่วนร่วมในกิจกรรม</t>
  </si>
  <si>
    <t>โครงการปราบปรามการค้ายาเสพติด 
กิจกรรมการสกัดกั้น ปราบปราม การผลิตการค้ายาเสพติด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</si>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</sst>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43" fontId="4" fillId="0" borderId="5" xfId="1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/>
    <xf numFmtId="0" fontId="2" fillId="0" borderId="5" xfId="0" applyFont="1" applyBorder="1" applyAlignment="1">
      <alignment horizontal="center" vertical="top"/>
    </xf>
    <xf numFmtId="9" fontId="4" fillId="0" borderId="5" xfId="0" applyNumberFormat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9" fontId="4" fillId="0" borderId="0" xfId="0" applyNumberFormat="1" applyFont="1" applyAlignment="1">
      <alignment vertical="top"/>
    </xf>
    <xf numFmtId="43" fontId="4" fillId="0" borderId="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5" fontId="4" fillId="0" borderId="0" xfId="0" applyNumberFormat="1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5" xfId="1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/>
    </xf>
    <xf numFmtId="43" fontId="5" fillId="0" borderId="5" xfId="1" applyFont="1" applyBorder="1" applyAlignment="1">
      <alignment horizontal="left" vertical="top"/>
    </xf>
    <xf numFmtId="43" fontId="4" fillId="0" borderId="9" xfId="1" applyFont="1" applyBorder="1" applyAlignment="1">
      <alignment horizontal="left" vertical="top"/>
    </xf>
    <xf numFmtId="43" fontId="4" fillId="0" borderId="10" xfId="1" applyFont="1" applyBorder="1" applyAlignment="1">
      <alignment horizontal="left" vertical="top"/>
    </xf>
    <xf numFmtId="43" fontId="4" fillId="0" borderId="5" xfId="1" applyFont="1" applyBorder="1" applyAlignment="1">
      <alignment horizontal="left" vertical="top"/>
    </xf>
    <xf numFmtId="43" fontId="4" fillId="0" borderId="5" xfId="1" applyFont="1" applyBorder="1" applyAlignment="1">
      <alignment horizontal="left" vertical="top" wrapText="1"/>
    </xf>
    <xf numFmtId="43" fontId="5" fillId="0" borderId="5" xfId="1" applyFont="1" applyBorder="1" applyAlignment="1">
      <alignment horizontal="left" vertical="top" wrapText="1"/>
    </xf>
    <xf numFmtId="43" fontId="4" fillId="0" borderId="9" xfId="1" applyFont="1" applyBorder="1" applyAlignment="1">
      <alignment horizontal="center" vertical="top"/>
    </xf>
    <xf numFmtId="43" fontId="4" fillId="0" borderId="10" xfId="1" applyFont="1" applyBorder="1" applyAlignment="1">
      <alignment horizontal="center" vertical="top"/>
    </xf>
    <xf numFmtId="43" fontId="4" fillId="0" borderId="5" xfId="1" applyFont="1" applyBorder="1" applyAlignment="1">
      <alignment horizontal="center" vertical="top"/>
    </xf>
    <xf numFmtId="43" fontId="5" fillId="0" borderId="9" xfId="1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5" xfId="1" applyFont="1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43" fontId="4" fillId="0" borderId="5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625929</xdr:colOff>
      <xdr:row>30</xdr:row>
      <xdr:rowOff>47963</xdr:rowOff>
    </xdr:from>
    <xdr:to>
      <xdr:col>5</xdr:col>
      <xdr:colOff>559805</xdr:colOff>
      <xdr:row>33</xdr:row>
      <xdr:rowOff>74343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E0BDAA4-25E5-464D-911A-29136C6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4393" y="31412427"/>
          <a:ext cx="614233" cy="924452"/>
        </a:xfrm>
        <a:prstGeom prst="rect">
          <a:avLst/>
        </a:prstGeom>
      </xdr:spPr>
    </xdr:pic>
    <xdr:clientData/>
  </xdr:twoCellAnchor>
  <xdr:twoCellAnchor editAs="oneCell">
    <xdr:from>
      <xdr:col>2</xdr:col>
      <xdr:colOff>503464</xdr:colOff>
      <xdr:row>30</xdr:row>
      <xdr:rowOff>150499</xdr:rowOff>
    </xdr:from>
    <xdr:to>
      <xdr:col>2</xdr:col>
      <xdr:colOff>1219230</xdr:colOff>
      <xdr:row>32</xdr:row>
      <xdr:rowOff>273716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62F090-1D74-4496-9832-12C3985DC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107" y="31514963"/>
          <a:ext cx="715766" cy="721932"/>
        </a:xfrm>
        <a:prstGeom prst="rect">
          <a:avLst/>
        </a:prstGeom>
      </xdr:spPr>
    </xdr:pic>
    <xdr:clientData/>
  </xdr:twoCellAnchor>
  <xdr:oneCellAnchor>
    <xdr:from>
      <xdr:col>4</xdr:col>
      <xdr:colOff>503464</xdr:colOff>
      <xdr:row>53</xdr:row>
      <xdr:rowOff>171558</xdr:rowOff>
    </xdr:from>
    <xdr:ext cx="879599" cy="730100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18EE1A9B-2424-498B-BB43-AD2BBA844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8428" y="49524665"/>
          <a:ext cx="879599" cy="730100"/>
        </a:xfrm>
        <a:prstGeom prst="rect">
          <a:avLst/>
        </a:prstGeom>
      </xdr:spPr>
    </xdr:pic>
    <xdr:clientData/>
  </xdr:oneCellAnchor>
  <xdr:oneCellAnchor>
    <xdr:from>
      <xdr:col>2</xdr:col>
      <xdr:colOff>483094</xdr:colOff>
      <xdr:row>54</xdr:row>
      <xdr:rowOff>163285</xdr:rowOff>
    </xdr:from>
    <xdr:ext cx="686385" cy="367125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4F548CEA-093E-4493-ABDE-1A531773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701" y="49815749"/>
          <a:ext cx="686385" cy="367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2905-F0ED-4B4C-9123-4334B2CA0ED9}">
  <dimension ref="A1:J58"/>
  <sheetViews>
    <sheetView tabSelected="1" zoomScale="55" zoomScaleNormal="55" workbookViewId="0">
      <selection activeCell="E29" sqref="E29"/>
    </sheetView>
  </sheetViews>
  <sheetFormatPr defaultRowHeight="14.25" x14ac:dyDescent="0.2"/>
  <cols>
    <col min="1" max="1" width="5" customWidth="1"/>
    <col min="2" max="2" width="41" customWidth="1"/>
    <col min="3" max="3" width="22.875" customWidth="1"/>
    <col min="4" max="4" width="12.75" customWidth="1"/>
    <col min="9" max="9" width="14" customWidth="1"/>
    <col min="10" max="10" width="28.75" customWidth="1"/>
  </cols>
  <sheetData>
    <row r="1" spans="1:10" ht="23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3.2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23.25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23.25" x14ac:dyDescent="0.2">
      <c r="A4" s="3" t="s">
        <v>3</v>
      </c>
      <c r="B4" s="4" t="s">
        <v>4</v>
      </c>
      <c r="C4" s="4" t="s">
        <v>5</v>
      </c>
      <c r="D4" s="5" t="s">
        <v>6</v>
      </c>
      <c r="E4" s="6"/>
      <c r="F4" s="6"/>
      <c r="G4" s="6"/>
      <c r="H4" s="7"/>
      <c r="I4" s="4" t="s">
        <v>7</v>
      </c>
      <c r="J4" s="4" t="s">
        <v>8</v>
      </c>
    </row>
    <row r="5" spans="1:10" x14ac:dyDescent="0.2">
      <c r="A5" s="8"/>
      <c r="B5" s="9"/>
      <c r="C5" s="9"/>
      <c r="D5" s="10" t="s">
        <v>9</v>
      </c>
      <c r="E5" s="11" t="s">
        <v>10</v>
      </c>
      <c r="F5" s="8" t="s">
        <v>11</v>
      </c>
      <c r="G5" s="8" t="s">
        <v>12</v>
      </c>
      <c r="H5" s="8" t="s">
        <v>13</v>
      </c>
      <c r="I5" s="9"/>
      <c r="J5" s="9"/>
    </row>
    <row r="6" spans="1:10" x14ac:dyDescent="0.2">
      <c r="A6" s="8"/>
      <c r="B6" s="9"/>
      <c r="C6" s="9"/>
      <c r="D6" s="10"/>
      <c r="E6" s="11"/>
      <c r="F6" s="8"/>
      <c r="G6" s="8"/>
      <c r="H6" s="8"/>
      <c r="I6" s="9"/>
      <c r="J6" s="9"/>
    </row>
    <row r="7" spans="1:10" ht="49.5" customHeight="1" x14ac:dyDescent="0.2">
      <c r="A7" s="12">
        <v>1</v>
      </c>
      <c r="B7" s="13" t="s">
        <v>14</v>
      </c>
      <c r="C7" s="14" t="s">
        <v>15</v>
      </c>
      <c r="D7" s="15">
        <v>41100</v>
      </c>
      <c r="E7" s="56" t="s">
        <v>81</v>
      </c>
      <c r="F7" s="16"/>
      <c r="G7" s="16"/>
      <c r="H7" s="16"/>
      <c r="I7" s="12" t="s">
        <v>16</v>
      </c>
      <c r="J7" s="16" t="s">
        <v>17</v>
      </c>
    </row>
    <row r="8" spans="1:10" ht="102" customHeight="1" x14ac:dyDescent="0.2">
      <c r="A8" s="12">
        <v>2</v>
      </c>
      <c r="B8" s="55" t="s">
        <v>18</v>
      </c>
      <c r="C8" s="14" t="s">
        <v>15</v>
      </c>
      <c r="D8" s="15">
        <v>15000</v>
      </c>
      <c r="E8" s="56" t="s">
        <v>81</v>
      </c>
      <c r="F8" s="16"/>
      <c r="G8" s="16"/>
      <c r="H8" s="16"/>
      <c r="I8" s="12" t="s">
        <v>16</v>
      </c>
      <c r="J8" s="16" t="s">
        <v>17</v>
      </c>
    </row>
    <row r="9" spans="1:10" ht="139.5" x14ac:dyDescent="0.2">
      <c r="A9" s="12">
        <v>3</v>
      </c>
      <c r="B9" s="13" t="s">
        <v>19</v>
      </c>
      <c r="C9" s="14" t="s">
        <v>20</v>
      </c>
      <c r="D9" s="15">
        <v>15000</v>
      </c>
      <c r="E9" s="56" t="s">
        <v>81</v>
      </c>
      <c r="F9" s="16"/>
      <c r="G9" s="16"/>
      <c r="H9" s="16"/>
      <c r="I9" s="12" t="s">
        <v>16</v>
      </c>
      <c r="J9" s="14" t="s">
        <v>21</v>
      </c>
    </row>
    <row r="10" spans="1:10" ht="132.75" customHeight="1" x14ac:dyDescent="0.2">
      <c r="A10" s="12">
        <v>4</v>
      </c>
      <c r="B10" s="13" t="s">
        <v>22</v>
      </c>
      <c r="C10" s="14" t="s">
        <v>23</v>
      </c>
      <c r="D10" s="15">
        <v>42000</v>
      </c>
      <c r="E10" s="56" t="s">
        <v>81</v>
      </c>
      <c r="F10" s="16"/>
      <c r="G10" s="16"/>
      <c r="H10" s="16"/>
      <c r="I10" s="12" t="s">
        <v>24</v>
      </c>
      <c r="J10" s="14" t="s">
        <v>25</v>
      </c>
    </row>
    <row r="11" spans="1:10" ht="180" customHeight="1" x14ac:dyDescent="0.2">
      <c r="A11" s="12">
        <v>5</v>
      </c>
      <c r="B11" s="13" t="s">
        <v>26</v>
      </c>
      <c r="C11" s="14" t="s">
        <v>27</v>
      </c>
      <c r="D11" s="15">
        <v>3315</v>
      </c>
      <c r="E11" s="56" t="s">
        <v>81</v>
      </c>
      <c r="F11" s="16"/>
      <c r="G11" s="16"/>
      <c r="H11" s="16"/>
      <c r="I11" s="12" t="s">
        <v>16</v>
      </c>
      <c r="J11" s="14" t="s">
        <v>28</v>
      </c>
    </row>
    <row r="12" spans="1:10" ht="81" customHeight="1" x14ac:dyDescent="0.2">
      <c r="A12" s="12">
        <v>6</v>
      </c>
      <c r="B12" s="13" t="s">
        <v>29</v>
      </c>
      <c r="C12" s="14" t="s">
        <v>30</v>
      </c>
      <c r="D12" s="15">
        <v>48120</v>
      </c>
      <c r="E12" s="56" t="s">
        <v>81</v>
      </c>
      <c r="F12" s="16"/>
      <c r="G12" s="16"/>
      <c r="H12" s="16"/>
      <c r="I12" s="12" t="s">
        <v>16</v>
      </c>
      <c r="J12" s="14" t="s">
        <v>31</v>
      </c>
    </row>
    <row r="13" spans="1:10" ht="196.5" customHeight="1" x14ac:dyDescent="0.2">
      <c r="A13" s="12">
        <v>7</v>
      </c>
      <c r="B13" s="13" t="s">
        <v>32</v>
      </c>
      <c r="C13" s="14" t="s">
        <v>33</v>
      </c>
      <c r="D13" s="15">
        <v>51700</v>
      </c>
      <c r="E13" s="56" t="s">
        <v>81</v>
      </c>
      <c r="F13" s="16"/>
      <c r="G13" s="16"/>
      <c r="H13" s="16"/>
      <c r="I13" s="12" t="s">
        <v>16</v>
      </c>
      <c r="J13" s="14" t="s">
        <v>34</v>
      </c>
    </row>
    <row r="14" spans="1:10" ht="117.75" customHeight="1" x14ac:dyDescent="0.2">
      <c r="A14" s="12">
        <v>8</v>
      </c>
      <c r="B14" s="13" t="s">
        <v>35</v>
      </c>
      <c r="C14" s="16" t="s">
        <v>36</v>
      </c>
      <c r="D14" s="15">
        <v>48550</v>
      </c>
      <c r="E14" s="56" t="s">
        <v>81</v>
      </c>
      <c r="F14" s="16"/>
      <c r="G14" s="16"/>
      <c r="H14" s="16"/>
      <c r="I14" s="12" t="s">
        <v>16</v>
      </c>
      <c r="J14" s="14" t="s">
        <v>37</v>
      </c>
    </row>
    <row r="15" spans="1:10" ht="144.75" customHeight="1" x14ac:dyDescent="0.2">
      <c r="A15" s="12">
        <v>9</v>
      </c>
      <c r="B15" s="13" t="s">
        <v>38</v>
      </c>
      <c r="C15" s="16" t="s">
        <v>36</v>
      </c>
      <c r="D15" s="15">
        <v>7950</v>
      </c>
      <c r="E15" s="56" t="s">
        <v>81</v>
      </c>
      <c r="F15" s="16"/>
      <c r="G15" s="16"/>
      <c r="H15" s="16"/>
      <c r="I15" s="12" t="s">
        <v>16</v>
      </c>
      <c r="J15" s="14" t="s">
        <v>39</v>
      </c>
    </row>
    <row r="16" spans="1:10" ht="190.5" customHeight="1" x14ac:dyDescent="0.2">
      <c r="A16" s="12">
        <v>10</v>
      </c>
      <c r="B16" s="13" t="s">
        <v>40</v>
      </c>
      <c r="C16" s="16" t="s">
        <v>41</v>
      </c>
      <c r="D16" s="15">
        <v>3900</v>
      </c>
      <c r="E16" s="56" t="s">
        <v>81</v>
      </c>
      <c r="F16" s="16"/>
      <c r="G16" s="16"/>
      <c r="H16" s="16"/>
      <c r="I16" s="12" t="s">
        <v>16</v>
      </c>
      <c r="J16" s="16" t="s">
        <v>42</v>
      </c>
    </row>
    <row r="17" spans="1:10" ht="199.5" customHeight="1" x14ac:dyDescent="0.2">
      <c r="A17" s="12">
        <v>11</v>
      </c>
      <c r="B17" s="13" t="s">
        <v>43</v>
      </c>
      <c r="C17" s="14" t="s">
        <v>44</v>
      </c>
      <c r="D17" s="15">
        <v>58500</v>
      </c>
      <c r="E17" s="56" t="s">
        <v>81</v>
      </c>
      <c r="F17" s="16"/>
      <c r="G17" s="16"/>
      <c r="H17" s="16"/>
      <c r="I17" s="12" t="s">
        <v>16</v>
      </c>
      <c r="J17" s="14" t="s">
        <v>45</v>
      </c>
    </row>
    <row r="18" spans="1:10" ht="29.25" x14ac:dyDescent="0.2">
      <c r="A18" s="12">
        <v>12</v>
      </c>
      <c r="B18" s="13" t="s">
        <v>46</v>
      </c>
      <c r="C18" s="16"/>
      <c r="D18" s="15">
        <v>715200</v>
      </c>
      <c r="E18" s="56" t="s">
        <v>81</v>
      </c>
      <c r="F18" s="16"/>
      <c r="G18" s="16"/>
      <c r="H18" s="16"/>
      <c r="I18" s="12" t="s">
        <v>16</v>
      </c>
      <c r="J18" s="16"/>
    </row>
    <row r="19" spans="1:10" ht="29.25" x14ac:dyDescent="0.2">
      <c r="A19" s="12">
        <v>13</v>
      </c>
      <c r="B19" s="13" t="s">
        <v>47</v>
      </c>
      <c r="C19" s="16"/>
      <c r="D19" s="15">
        <v>15000</v>
      </c>
      <c r="E19" s="56" t="s">
        <v>81</v>
      </c>
      <c r="F19" s="16"/>
      <c r="G19" s="16"/>
      <c r="H19" s="16"/>
      <c r="I19" s="12" t="s">
        <v>16</v>
      </c>
      <c r="J19" s="16"/>
    </row>
    <row r="20" spans="1:10" ht="29.25" x14ac:dyDescent="0.2">
      <c r="A20" s="12">
        <v>14</v>
      </c>
      <c r="B20" s="13" t="s">
        <v>48</v>
      </c>
      <c r="C20" s="16"/>
      <c r="D20" s="15">
        <v>63600</v>
      </c>
      <c r="E20" s="56" t="s">
        <v>81</v>
      </c>
      <c r="F20" s="16"/>
      <c r="G20" s="16"/>
      <c r="H20" s="16"/>
      <c r="I20" s="12" t="s">
        <v>16</v>
      </c>
      <c r="J20" s="16"/>
    </row>
    <row r="21" spans="1:10" ht="29.25" x14ac:dyDescent="0.2">
      <c r="A21" s="12">
        <v>15</v>
      </c>
      <c r="B21" s="13" t="s">
        <v>49</v>
      </c>
      <c r="C21" s="16"/>
      <c r="D21" s="15">
        <v>17200</v>
      </c>
      <c r="E21" s="56" t="s">
        <v>81</v>
      </c>
      <c r="F21" s="16"/>
      <c r="G21" s="16"/>
      <c r="H21" s="16"/>
      <c r="I21" s="12" t="s">
        <v>16</v>
      </c>
      <c r="J21" s="16"/>
    </row>
    <row r="22" spans="1:10" ht="29.25" x14ac:dyDescent="0.2">
      <c r="A22" s="12">
        <v>16</v>
      </c>
      <c r="B22" s="13" t="s">
        <v>50</v>
      </c>
      <c r="C22" s="16"/>
      <c r="D22" s="15">
        <v>38200</v>
      </c>
      <c r="E22" s="56" t="s">
        <v>81</v>
      </c>
      <c r="F22" s="16"/>
      <c r="G22" s="16"/>
      <c r="H22" s="16"/>
      <c r="I22" s="12" t="s">
        <v>16</v>
      </c>
      <c r="J22" s="16"/>
    </row>
    <row r="23" spans="1:10" ht="29.25" x14ac:dyDescent="0.2">
      <c r="A23" s="12">
        <v>17</v>
      </c>
      <c r="B23" s="13" t="s">
        <v>51</v>
      </c>
      <c r="C23" s="16"/>
      <c r="D23" s="15">
        <v>6700</v>
      </c>
      <c r="E23" s="56" t="s">
        <v>81</v>
      </c>
      <c r="F23" s="16"/>
      <c r="G23" s="16"/>
      <c r="H23" s="16"/>
      <c r="I23" s="12" t="s">
        <v>16</v>
      </c>
      <c r="J23" s="16"/>
    </row>
    <row r="24" spans="1:10" ht="29.25" x14ac:dyDescent="0.2">
      <c r="A24" s="12">
        <v>18</v>
      </c>
      <c r="B24" s="13" t="s">
        <v>52</v>
      </c>
      <c r="C24" s="16"/>
      <c r="D24" s="15">
        <v>1086500</v>
      </c>
      <c r="E24" s="56" t="s">
        <v>81</v>
      </c>
      <c r="F24" s="16"/>
      <c r="G24" s="16"/>
      <c r="H24" s="16"/>
      <c r="I24" s="12" t="s">
        <v>16</v>
      </c>
      <c r="J24" s="16"/>
    </row>
    <row r="25" spans="1:10" ht="29.25" x14ac:dyDescent="0.2">
      <c r="A25" s="12">
        <v>19</v>
      </c>
      <c r="B25" s="13" t="s">
        <v>53</v>
      </c>
      <c r="C25" s="16"/>
      <c r="D25" s="15">
        <v>4800</v>
      </c>
      <c r="E25" s="56" t="s">
        <v>81</v>
      </c>
      <c r="F25" s="16"/>
      <c r="G25" s="16"/>
      <c r="H25" s="16"/>
      <c r="I25" s="12" t="s">
        <v>16</v>
      </c>
      <c r="J25" s="16"/>
    </row>
    <row r="26" spans="1:10" ht="29.25" x14ac:dyDescent="0.2">
      <c r="A26" s="12">
        <v>20</v>
      </c>
      <c r="B26" s="13" t="s">
        <v>54</v>
      </c>
      <c r="C26" s="16"/>
      <c r="D26" s="15">
        <v>19000</v>
      </c>
      <c r="E26" s="56" t="s">
        <v>81</v>
      </c>
      <c r="F26" s="16"/>
      <c r="G26" s="16"/>
      <c r="H26" s="16"/>
      <c r="I26" s="12" t="s">
        <v>16</v>
      </c>
      <c r="J26" s="16"/>
    </row>
    <row r="27" spans="1:10" ht="29.25" x14ac:dyDescent="0.2">
      <c r="A27" s="12"/>
      <c r="B27" s="13" t="s">
        <v>55</v>
      </c>
      <c r="C27" s="16"/>
      <c r="D27" s="15">
        <f>SUM(D7:D26)</f>
        <v>2301335</v>
      </c>
      <c r="E27" s="56" t="s">
        <v>81</v>
      </c>
      <c r="F27" s="16"/>
      <c r="G27" s="16"/>
      <c r="H27" s="16"/>
      <c r="I27" s="12" t="s">
        <v>16</v>
      </c>
      <c r="J27" s="16"/>
    </row>
    <row r="28" spans="1:10" ht="29.25" x14ac:dyDescent="0.2">
      <c r="A28" s="12">
        <v>22</v>
      </c>
      <c r="B28" s="13" t="s">
        <v>56</v>
      </c>
      <c r="C28" s="16"/>
      <c r="D28" s="15">
        <v>49100</v>
      </c>
      <c r="E28" s="56" t="s">
        <v>81</v>
      </c>
      <c r="F28" s="16"/>
      <c r="G28" s="16"/>
      <c r="H28" s="16"/>
      <c r="I28" s="12" t="s">
        <v>16</v>
      </c>
      <c r="J28" s="16"/>
    </row>
    <row r="29" spans="1:10" ht="23.25" x14ac:dyDescent="0.2">
      <c r="A29" s="12">
        <v>23</v>
      </c>
      <c r="B29" s="16" t="s">
        <v>57</v>
      </c>
      <c r="C29" s="16"/>
      <c r="D29" s="57" t="s">
        <v>58</v>
      </c>
      <c r="E29" s="12"/>
      <c r="F29" s="16"/>
      <c r="G29" s="16"/>
      <c r="H29" s="16"/>
      <c r="I29" s="12" t="s">
        <v>16</v>
      </c>
      <c r="J29" s="16"/>
    </row>
    <row r="30" spans="1:10" ht="23.25" x14ac:dyDescent="0.2">
      <c r="A30" s="18" t="s">
        <v>59</v>
      </c>
      <c r="B30" s="16"/>
      <c r="C30" s="19"/>
      <c r="D30" s="15">
        <f>SUM(D27:D29)</f>
        <v>2350435</v>
      </c>
      <c r="E30" s="16"/>
      <c r="F30" s="16"/>
      <c r="G30" s="16"/>
      <c r="H30" s="16"/>
      <c r="I30" s="12"/>
      <c r="J30" s="16"/>
    </row>
    <row r="31" spans="1:10" ht="23.25" x14ac:dyDescent="0.5">
      <c r="A31" s="20"/>
      <c r="B31" s="21"/>
      <c r="C31" s="22"/>
      <c r="D31" s="23"/>
      <c r="E31" s="21"/>
      <c r="F31" s="21"/>
      <c r="G31" s="21"/>
      <c r="H31" s="21"/>
      <c r="I31" s="24"/>
      <c r="J31" s="25"/>
    </row>
    <row r="32" spans="1:10" ht="23.25" x14ac:dyDescent="0.5">
      <c r="A32" s="20"/>
      <c r="B32" s="21"/>
      <c r="C32" s="22"/>
      <c r="D32" s="23"/>
      <c r="E32" s="21"/>
      <c r="F32" s="21"/>
      <c r="G32" s="21"/>
      <c r="H32" s="21"/>
      <c r="I32" s="24"/>
      <c r="J32" s="25"/>
    </row>
    <row r="33" spans="1:10" ht="23.25" x14ac:dyDescent="0.5">
      <c r="A33" s="20"/>
      <c r="B33" s="21"/>
      <c r="C33" s="22" t="s">
        <v>60</v>
      </c>
      <c r="D33" s="23"/>
      <c r="E33" s="21" t="s">
        <v>61</v>
      </c>
      <c r="F33" s="21"/>
      <c r="G33" s="21"/>
      <c r="H33" s="21"/>
      <c r="I33" s="24"/>
      <c r="J33" s="25"/>
    </row>
    <row r="34" spans="1:10" ht="23.25" x14ac:dyDescent="0.5">
      <c r="A34" s="20"/>
      <c r="B34" s="21"/>
      <c r="C34" s="22" t="s">
        <v>62</v>
      </c>
      <c r="D34" s="23"/>
      <c r="E34" s="21" t="s">
        <v>63</v>
      </c>
      <c r="F34" s="21"/>
      <c r="G34" s="21"/>
      <c r="H34" s="21"/>
      <c r="I34" s="24"/>
      <c r="J34" s="25"/>
    </row>
    <row r="35" spans="1:10" ht="23.25" x14ac:dyDescent="0.5">
      <c r="A35" s="20"/>
      <c r="B35" s="21"/>
      <c r="C35" s="22" t="s">
        <v>64</v>
      </c>
      <c r="D35" s="23"/>
      <c r="E35" s="21" t="s">
        <v>65</v>
      </c>
      <c r="F35" s="21"/>
      <c r="G35" s="21"/>
      <c r="H35" s="21"/>
      <c r="I35" s="24"/>
      <c r="J35" s="25"/>
    </row>
    <row r="36" spans="1:10" ht="23.25" x14ac:dyDescent="0.5">
      <c r="A36" s="20"/>
      <c r="B36" s="21"/>
      <c r="C36" s="22"/>
      <c r="D36" s="23"/>
      <c r="E36" s="26"/>
      <c r="F36" s="22"/>
      <c r="G36" s="21"/>
      <c r="H36" s="21"/>
      <c r="I36" s="24"/>
      <c r="J36" s="25"/>
    </row>
    <row r="37" spans="1:10" ht="23.25" x14ac:dyDescent="0.5">
      <c r="A37" s="20"/>
      <c r="B37" s="21"/>
      <c r="C37" s="22"/>
      <c r="D37" s="23"/>
      <c r="E37" s="26"/>
      <c r="F37" s="22"/>
      <c r="G37" s="21"/>
      <c r="H37" s="21"/>
      <c r="I37" s="24"/>
      <c r="J37" s="25"/>
    </row>
    <row r="38" spans="1:10" ht="23.25" x14ac:dyDescent="0.5">
      <c r="A38" s="20"/>
      <c r="B38" s="21"/>
      <c r="C38" s="22"/>
      <c r="D38" s="23"/>
      <c r="E38" s="21"/>
      <c r="F38" s="21"/>
      <c r="G38" s="21"/>
      <c r="H38" s="21"/>
      <c r="I38" s="24"/>
      <c r="J38" s="25"/>
    </row>
    <row r="39" spans="1:10" ht="6.75" customHeight="1" x14ac:dyDescent="0.2">
      <c r="A39" s="27" t="s">
        <v>3</v>
      </c>
      <c r="B39" s="27" t="s">
        <v>4</v>
      </c>
      <c r="C39" s="28" t="s">
        <v>66</v>
      </c>
      <c r="D39" s="29"/>
      <c r="E39" s="28" t="s">
        <v>67</v>
      </c>
      <c r="F39" s="29"/>
      <c r="G39" s="28" t="s">
        <v>68</v>
      </c>
      <c r="H39" s="29"/>
      <c r="I39" s="8" t="s">
        <v>69</v>
      </c>
      <c r="J39" s="30" t="s">
        <v>70</v>
      </c>
    </row>
    <row r="40" spans="1:10" x14ac:dyDescent="0.2">
      <c r="A40" s="3"/>
      <c r="B40" s="3"/>
      <c r="C40" s="5"/>
      <c r="D40" s="7"/>
      <c r="E40" s="5"/>
      <c r="F40" s="7"/>
      <c r="G40" s="5"/>
      <c r="H40" s="7"/>
      <c r="I40" s="8"/>
      <c r="J40" s="31"/>
    </row>
    <row r="41" spans="1:10" ht="75" customHeight="1" x14ac:dyDescent="0.2">
      <c r="A41" s="12">
        <v>1</v>
      </c>
      <c r="B41" s="40" t="s">
        <v>71</v>
      </c>
      <c r="C41" s="42" t="s">
        <v>72</v>
      </c>
      <c r="D41" s="42"/>
      <c r="E41" s="48">
        <v>1612400</v>
      </c>
      <c r="F41" s="49"/>
      <c r="G41" s="50">
        <v>1131960.6200000001</v>
      </c>
      <c r="H41" s="50"/>
      <c r="I41" s="15">
        <f>G41*100/E41</f>
        <v>70.203461920119082</v>
      </c>
      <c r="J41" s="54" t="s">
        <v>73</v>
      </c>
    </row>
    <row r="42" spans="1:10" ht="82.5" customHeight="1" x14ac:dyDescent="0.2">
      <c r="A42" s="12">
        <v>2</v>
      </c>
      <c r="B42" s="41" t="s">
        <v>14</v>
      </c>
      <c r="C42" s="43" t="s">
        <v>17</v>
      </c>
      <c r="D42" s="44"/>
      <c r="E42" s="48">
        <v>54700</v>
      </c>
      <c r="F42" s="49"/>
      <c r="G42" s="50">
        <v>54600</v>
      </c>
      <c r="H42" s="50"/>
      <c r="I42" s="15">
        <f>SUM(G42*100/E42)</f>
        <v>99.81718464351006</v>
      </c>
      <c r="J42" s="54" t="s">
        <v>73</v>
      </c>
    </row>
    <row r="43" spans="1:10" ht="80.25" customHeight="1" x14ac:dyDescent="0.2">
      <c r="A43" s="12">
        <v>3</v>
      </c>
      <c r="B43" s="13" t="s">
        <v>18</v>
      </c>
      <c r="C43" s="45" t="s">
        <v>17</v>
      </c>
      <c r="D43" s="45"/>
      <c r="E43" s="48">
        <v>20000</v>
      </c>
      <c r="F43" s="49"/>
      <c r="G43" s="50">
        <v>20000</v>
      </c>
      <c r="H43" s="50"/>
      <c r="I43" s="15">
        <f t="shared" ref="I43:I51" si="0">SUM(G43*100/E43)</f>
        <v>100</v>
      </c>
      <c r="J43" s="54" t="s">
        <v>73</v>
      </c>
    </row>
    <row r="44" spans="1:10" ht="108.75" customHeight="1" x14ac:dyDescent="0.2">
      <c r="A44" s="12">
        <v>4</v>
      </c>
      <c r="B44" s="13" t="s">
        <v>19</v>
      </c>
      <c r="C44" s="46" t="s">
        <v>74</v>
      </c>
      <c r="D44" s="45"/>
      <c r="E44" s="48">
        <v>15000</v>
      </c>
      <c r="F44" s="49"/>
      <c r="G44" s="50">
        <v>15000</v>
      </c>
      <c r="H44" s="50"/>
      <c r="I44" s="15">
        <f t="shared" si="0"/>
        <v>100</v>
      </c>
      <c r="J44" s="54" t="s">
        <v>73</v>
      </c>
    </row>
    <row r="45" spans="1:10" ht="111.75" customHeight="1" x14ac:dyDescent="0.2">
      <c r="A45" s="12">
        <v>5</v>
      </c>
      <c r="B45" s="13" t="s">
        <v>22</v>
      </c>
      <c r="C45" s="45" t="s">
        <v>75</v>
      </c>
      <c r="D45" s="45"/>
      <c r="E45" s="48">
        <v>42000</v>
      </c>
      <c r="F45" s="49"/>
      <c r="G45" s="50">
        <v>21000</v>
      </c>
      <c r="H45" s="50"/>
      <c r="I45" s="15">
        <f t="shared" si="0"/>
        <v>50</v>
      </c>
      <c r="J45" s="54" t="s">
        <v>73</v>
      </c>
    </row>
    <row r="46" spans="1:10" ht="99" customHeight="1" x14ac:dyDescent="0.2">
      <c r="A46" s="12">
        <v>6</v>
      </c>
      <c r="B46" s="13" t="s">
        <v>26</v>
      </c>
      <c r="C46" s="47" t="s">
        <v>76</v>
      </c>
      <c r="D46" s="42"/>
      <c r="E46" s="51">
        <v>2140</v>
      </c>
      <c r="F46" s="52"/>
      <c r="G46" s="53">
        <v>2140</v>
      </c>
      <c r="H46" s="53"/>
      <c r="I46" s="15">
        <f t="shared" si="0"/>
        <v>100</v>
      </c>
      <c r="J46" s="54" t="s">
        <v>77</v>
      </c>
    </row>
    <row r="47" spans="1:10" ht="102" customHeight="1" x14ac:dyDescent="0.2">
      <c r="A47" s="12">
        <v>7</v>
      </c>
      <c r="B47" s="13" t="s">
        <v>29</v>
      </c>
      <c r="C47" s="42" t="s">
        <v>78</v>
      </c>
      <c r="D47" s="42"/>
      <c r="E47" s="51">
        <v>60100</v>
      </c>
      <c r="F47" s="52"/>
      <c r="G47" s="53">
        <v>59880</v>
      </c>
      <c r="H47" s="53"/>
      <c r="I47" s="15">
        <f>SUM(G47*100/E47)</f>
        <v>99.633943427620636</v>
      </c>
      <c r="J47" s="54" t="s">
        <v>73</v>
      </c>
    </row>
    <row r="48" spans="1:10" ht="105" customHeight="1" x14ac:dyDescent="0.2">
      <c r="A48" s="12">
        <v>8</v>
      </c>
      <c r="B48" s="13" t="s">
        <v>32</v>
      </c>
      <c r="C48" s="42" t="s">
        <v>79</v>
      </c>
      <c r="D48" s="42"/>
      <c r="E48" s="51">
        <v>46000</v>
      </c>
      <c r="F48" s="52"/>
      <c r="G48" s="53">
        <v>26000</v>
      </c>
      <c r="H48" s="53"/>
      <c r="I48" s="15">
        <f t="shared" si="0"/>
        <v>56.521739130434781</v>
      </c>
      <c r="J48" s="54" t="s">
        <v>77</v>
      </c>
    </row>
    <row r="49" spans="1:10" ht="102" customHeight="1" x14ac:dyDescent="0.2">
      <c r="A49" s="12">
        <v>9</v>
      </c>
      <c r="B49" s="13" t="s">
        <v>80</v>
      </c>
      <c r="C49" s="42" t="s">
        <v>72</v>
      </c>
      <c r="D49" s="42"/>
      <c r="E49" s="51">
        <v>65900</v>
      </c>
      <c r="F49" s="52"/>
      <c r="G49" s="53">
        <v>65600</v>
      </c>
      <c r="H49" s="53"/>
      <c r="I49" s="15">
        <f t="shared" si="0"/>
        <v>99.544764795144161</v>
      </c>
      <c r="J49" s="54" t="s">
        <v>77</v>
      </c>
    </row>
    <row r="50" spans="1:10" ht="132.75" customHeight="1" x14ac:dyDescent="0.2">
      <c r="A50" s="12">
        <v>10</v>
      </c>
      <c r="B50" s="13" t="s">
        <v>38</v>
      </c>
      <c r="C50" s="42" t="s">
        <v>42</v>
      </c>
      <c r="D50" s="42"/>
      <c r="E50" s="51">
        <v>5500</v>
      </c>
      <c r="F50" s="52"/>
      <c r="G50" s="51">
        <v>5240</v>
      </c>
      <c r="H50" s="52"/>
      <c r="I50" s="15">
        <f t="shared" si="0"/>
        <v>95.272727272727266</v>
      </c>
      <c r="J50" s="54" t="s">
        <v>77</v>
      </c>
    </row>
    <row r="51" spans="1:10" ht="99" customHeight="1" x14ac:dyDescent="0.2">
      <c r="A51" s="12">
        <v>11</v>
      </c>
      <c r="B51" s="13" t="s">
        <v>40</v>
      </c>
      <c r="C51" s="42" t="s">
        <v>42</v>
      </c>
      <c r="D51" s="42"/>
      <c r="E51" s="51">
        <v>40940</v>
      </c>
      <c r="F51" s="52"/>
      <c r="G51" s="51">
        <v>31680</v>
      </c>
      <c r="H51" s="52"/>
      <c r="I51" s="15">
        <f t="shared" si="0"/>
        <v>77.381533952125068</v>
      </c>
      <c r="J51" s="54" t="s">
        <v>73</v>
      </c>
    </row>
    <row r="52" spans="1:10" ht="23.25" x14ac:dyDescent="0.5">
      <c r="A52" s="32">
        <v>12</v>
      </c>
      <c r="B52" s="17" t="s">
        <v>57</v>
      </c>
      <c r="C52" s="33"/>
      <c r="D52" s="34"/>
      <c r="E52" s="33" t="s">
        <v>58</v>
      </c>
      <c r="F52" s="34"/>
      <c r="G52" s="36"/>
      <c r="H52" s="37"/>
      <c r="I52" s="35"/>
      <c r="J52" s="38"/>
    </row>
    <row r="53" spans="1:10" ht="23.25" x14ac:dyDescent="0.5">
      <c r="A53" s="39" t="s">
        <v>59</v>
      </c>
      <c r="B53" s="17"/>
      <c r="C53" s="33">
        <f>SUM(C41:D52)</f>
        <v>0</v>
      </c>
      <c r="D53" s="34"/>
      <c r="E53" s="33">
        <f>E41+E42+E43+E44+E45+E46+E47+E48+E49+E50+E51</f>
        <v>1964680</v>
      </c>
      <c r="F53" s="34"/>
      <c r="G53" s="33">
        <f>G41+G42+G43+G44+G45+G46+G47+G48+G50+G51</f>
        <v>1367500.62</v>
      </c>
      <c r="H53" s="34"/>
      <c r="I53" s="35">
        <f>G53*100/E53</f>
        <v>69.604241912168902</v>
      </c>
      <c r="J53" s="17"/>
    </row>
    <row r="54" spans="1:10" ht="23.25" x14ac:dyDescent="0.5">
      <c r="A54" s="20"/>
      <c r="B54" s="21"/>
      <c r="C54" s="22"/>
      <c r="D54" s="23"/>
      <c r="E54" s="21"/>
      <c r="F54" s="21"/>
      <c r="G54" s="21"/>
      <c r="H54" s="21"/>
      <c r="I54" s="24"/>
      <c r="J54" s="25"/>
    </row>
    <row r="55" spans="1:10" ht="23.25" x14ac:dyDescent="0.5">
      <c r="A55" s="20"/>
      <c r="B55" s="21"/>
      <c r="C55" s="22"/>
      <c r="D55" s="23"/>
      <c r="E55" s="21"/>
      <c r="F55" s="21"/>
      <c r="G55" s="21"/>
      <c r="H55" s="21"/>
      <c r="I55" s="24"/>
      <c r="J55" s="25"/>
    </row>
    <row r="56" spans="1:10" ht="23.25" x14ac:dyDescent="0.5">
      <c r="A56" s="20"/>
      <c r="B56" s="21"/>
      <c r="C56" s="22" t="s">
        <v>60</v>
      </c>
      <c r="D56" s="23"/>
      <c r="E56" s="21" t="s">
        <v>61</v>
      </c>
      <c r="F56" s="21"/>
      <c r="G56" s="21"/>
      <c r="H56" s="21"/>
      <c r="I56" s="24"/>
      <c r="J56" s="25"/>
    </row>
    <row r="57" spans="1:10" ht="23.25" x14ac:dyDescent="0.5">
      <c r="A57" s="20"/>
      <c r="B57" s="21"/>
      <c r="C57" s="22" t="s">
        <v>62</v>
      </c>
      <c r="D57" s="23"/>
      <c r="E57" s="21" t="s">
        <v>63</v>
      </c>
      <c r="F57" s="21"/>
      <c r="G57" s="21"/>
      <c r="H57" s="21"/>
      <c r="I57" s="24"/>
      <c r="J57" s="25"/>
    </row>
    <row r="58" spans="1:10" ht="23.25" x14ac:dyDescent="0.5">
      <c r="A58" s="20"/>
      <c r="B58" s="21"/>
      <c r="C58" s="22" t="s">
        <v>64</v>
      </c>
      <c r="D58" s="23"/>
      <c r="E58" s="21" t="s">
        <v>65</v>
      </c>
      <c r="F58" s="21"/>
      <c r="G58" s="21"/>
      <c r="H58" s="21"/>
      <c r="I58" s="24"/>
      <c r="J58" s="25"/>
    </row>
  </sheetData>
  <mergeCells count="60">
    <mergeCell ref="C53:D53"/>
    <mergeCell ref="E53:F53"/>
    <mergeCell ref="G53:H53"/>
    <mergeCell ref="C51:D51"/>
    <mergeCell ref="E51:F51"/>
    <mergeCell ref="G51:H51"/>
    <mergeCell ref="C52:D52"/>
    <mergeCell ref="E52:F52"/>
    <mergeCell ref="G52:H52"/>
    <mergeCell ref="C49:D49"/>
    <mergeCell ref="E49:F49"/>
    <mergeCell ref="G49:H49"/>
    <mergeCell ref="C50:D50"/>
    <mergeCell ref="E50:F50"/>
    <mergeCell ref="G50:H50"/>
    <mergeCell ref="C47:D47"/>
    <mergeCell ref="E47:F47"/>
    <mergeCell ref="G47:H47"/>
    <mergeCell ref="C48:D48"/>
    <mergeCell ref="E48:F48"/>
    <mergeCell ref="G48:H48"/>
    <mergeCell ref="C45:D45"/>
    <mergeCell ref="E45:F45"/>
    <mergeCell ref="G45:H45"/>
    <mergeCell ref="C46:D46"/>
    <mergeCell ref="E46:F46"/>
    <mergeCell ref="G46:H46"/>
    <mergeCell ref="C43:D43"/>
    <mergeCell ref="E43:F43"/>
    <mergeCell ref="G43:H43"/>
    <mergeCell ref="C44:D44"/>
    <mergeCell ref="E44:F44"/>
    <mergeCell ref="G44:H44"/>
    <mergeCell ref="I39:I40"/>
    <mergeCell ref="J39:J40"/>
    <mergeCell ref="C41:D41"/>
    <mergeCell ref="E41:F41"/>
    <mergeCell ref="G41:H41"/>
    <mergeCell ref="C42:D42"/>
    <mergeCell ref="E42:F42"/>
    <mergeCell ref="G42:H42"/>
    <mergeCell ref="E5:E6"/>
    <mergeCell ref="F5:F6"/>
    <mergeCell ref="G5:G6"/>
    <mergeCell ref="H5:H6"/>
    <mergeCell ref="A39:A40"/>
    <mergeCell ref="B39:B40"/>
    <mergeCell ref="C39:D40"/>
    <mergeCell ref="E39:F40"/>
    <mergeCell ref="G39:H40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สถานีตำรวจภูธรพัฒนานิคม ภ.จว.ลพบุรี</dc:creator>
  <cp:lastModifiedBy>สถานีตำรวจภูธรพัฒนานิคม ภ.จว.ลพบุรี</cp:lastModifiedBy>
  <cp:lastPrinted>2025-07-03T07:52:54Z</cp:lastPrinted>
  <dcterms:created xsi:type="dcterms:W3CDTF">2025-07-03T07:45:23Z</dcterms:created>
  <dcterms:modified xsi:type="dcterms:W3CDTF">2025-07-03T07:53:38Z</dcterms:modified>
</cp:coreProperties>
</file>